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projects\2026 Projects\26-0107-011_Bonnycastle Park Rehabiliation\10_0 Construction\10_1 Tender Docs\Addenda\"/>
    </mc:Choice>
  </mc:AlternateContent>
  <xr:revisionPtr revIDLastSave="0" documentId="13_ncr:1_{4F6B406C-4832-4E27-8881-B3C73EDF81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prices'!$A$5:$G$54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prices'!$A$1:$G$61</definedName>
    <definedName name="Print_Area_1">'Unit prices'!$A$6:$G$84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6" i="2" l="1"/>
  <c r="G30" i="2"/>
  <c r="G34" i="2"/>
  <c r="G18" i="2"/>
  <c r="G16" i="2"/>
  <c r="G29" i="2"/>
  <c r="G13" i="2"/>
  <c r="G35" i="2"/>
  <c r="G33" i="2"/>
  <c r="G32" i="2"/>
  <c r="G31" i="2"/>
  <c r="G28" i="2"/>
  <c r="G27" i="2"/>
  <c r="G8" i="2"/>
  <c r="G7" i="2"/>
  <c r="G43" i="2"/>
  <c r="G44" i="2"/>
  <c r="G45" i="2"/>
  <c r="G46" i="2"/>
  <c r="G47" i="2"/>
  <c r="G48" i="2"/>
  <c r="G49" i="2"/>
  <c r="G50" i="2"/>
  <c r="A8" i="2"/>
  <c r="A9" i="2" s="1"/>
  <c r="G40" i="2"/>
  <c r="G39" i="2"/>
  <c r="G38" i="2"/>
  <c r="G25" i="2"/>
  <c r="G10" i="2"/>
  <c r="G11" i="2"/>
  <c r="G12" i="2"/>
  <c r="G20" i="2"/>
  <c r="G21" i="2"/>
  <c r="G36" i="2"/>
  <c r="G6" i="2" l="1"/>
  <c r="G9" i="2"/>
  <c r="G14" i="2"/>
  <c r="G15" i="2"/>
  <c r="G17" i="2"/>
  <c r="G19" i="2"/>
  <c r="G22" i="2"/>
  <c r="G23" i="2"/>
  <c r="G24" i="2"/>
  <c r="G26" i="2"/>
  <c r="G41" i="2"/>
  <c r="G51" i="2"/>
  <c r="G52" i="2"/>
  <c r="G53" i="2"/>
  <c r="G54" i="2"/>
  <c r="E57" i="2" l="1"/>
  <c r="A10" i="2"/>
  <c r="A11" i="2" s="1"/>
  <c r="A12" i="2" l="1"/>
  <c r="A13" i="2" s="1"/>
  <c r="A14" i="2" s="1"/>
  <c r="A15" i="2" s="1"/>
  <c r="A16" i="2" s="1"/>
  <c r="A17" i="2" s="1"/>
  <c r="A18" i="2" l="1"/>
  <c r="A19" i="2" s="1"/>
  <c r="A20" i="2" s="1"/>
  <c r="A21" i="2" s="1"/>
  <c r="A22" i="2" s="1"/>
  <c r="A23" i="2" s="1"/>
  <c r="A24" i="2" s="1"/>
  <c r="A25" i="2" l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7" i="2" l="1"/>
  <c r="A4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Schirlie, Tami</author>
  </authors>
  <commentList>
    <comment ref="C2" authorId="0" shapeId="0" xr:uid="{00000000-0006-0000-0100-000001000000}">
      <text>
        <r>
          <rPr>
            <sz val="9"/>
            <color indexed="81"/>
            <rFont val="Tahoma"/>
            <family val="2"/>
          </rPr>
          <t>Insert reference to "Prices" clause from the "Bidding Procedures". Also Revise the Header by inserting Tender # and revising the Tender Version number to match the Tender template used.</t>
        </r>
      </text>
    </comment>
    <comment ref="A3" authorId="0" shapeId="0" xr:uid="{00000000-0006-0000-0100-000002000000}">
      <text>
        <r>
          <rPr>
            <sz val="9"/>
            <color indexed="81"/>
            <rFont val="Tahoma"/>
            <family val="2"/>
          </rPr>
          <t xml:space="preserve">For Tenders with Budgets enter here.  Format is 
</t>
        </r>
        <r>
          <rPr>
            <b/>
            <sz val="9"/>
            <color indexed="81"/>
            <rFont val="Tahoma"/>
            <family val="2"/>
          </rPr>
          <t>BUDGET: $###.###.##</t>
        </r>
      </text>
    </comment>
  </commentList>
</comments>
</file>

<file path=xl/sharedStrings.xml><?xml version="1.0" encoding="utf-8"?>
<sst xmlns="http://schemas.openxmlformats.org/spreadsheetml/2006/main" count="156" uniqueCount="88">
  <si>
    <t>(See "Prices" clause in tender document)</t>
  </si>
  <si>
    <t>UNIT PRICES</t>
  </si>
  <si>
    <t>Item</t>
  </si>
  <si>
    <t>Description</t>
  </si>
  <si>
    <t>Spec.
Ref</t>
  </si>
  <si>
    <t>Unit</t>
  </si>
  <si>
    <t>Approximate Quantity</t>
  </si>
  <si>
    <t>Unit Price</t>
  </si>
  <si>
    <t>Amount</t>
  </si>
  <si>
    <t>each</t>
  </si>
  <si>
    <t>Name of Bidder</t>
  </si>
  <si>
    <t>TOTAL BID PRICE (GST extra) (in numbers)  $</t>
  </si>
  <si>
    <t>E19</t>
  </si>
  <si>
    <t>E22</t>
  </si>
  <si>
    <t>m2</t>
  </si>
  <si>
    <t>Tree Removals (150-249mm)</t>
  </si>
  <si>
    <t>l.s.</t>
  </si>
  <si>
    <t>Tyndall Stone Path</t>
  </si>
  <si>
    <t>lin.m.</t>
  </si>
  <si>
    <t>Bench Removals (Benches and associated foundation concrete)</t>
  </si>
  <si>
    <t>Asphalt Paving and Associated Granular Base Adjustments</t>
  </si>
  <si>
    <t>Installation of Stockpiled Concrete Paving Slabs and New P.I.P. Concrete Corners</t>
  </si>
  <si>
    <t>Black Granite Surfacing (Black Granite with Romex Binder)</t>
  </si>
  <si>
    <t>P.I.P. Concrete Grade Beam Curb</t>
  </si>
  <si>
    <t>Unit Paver Bordering Asphalt</t>
  </si>
  <si>
    <t xml:space="preserve">Concrete Spall Repair of Identified Stairs </t>
  </si>
  <si>
    <t xml:space="preserve">Concrete Spall Repair of Identified Curbs </t>
  </si>
  <si>
    <t>Custom Surface Mount Bonnycastle Benches</t>
  </si>
  <si>
    <t>Monument Relocation</t>
  </si>
  <si>
    <t>Steel Edging</t>
  </si>
  <si>
    <t>Remove and Stockpile Concrete Paving Slabs for Re-use</t>
  </si>
  <si>
    <t>Remove and Stockpile 100x100 and 200x200 Unit Pavers for Re-use</t>
  </si>
  <si>
    <t>Tree Planting</t>
  </si>
  <si>
    <t>a</t>
  </si>
  <si>
    <t>Shrub Planting</t>
  </si>
  <si>
    <t>b</t>
  </si>
  <si>
    <t>c</t>
  </si>
  <si>
    <t>d</t>
  </si>
  <si>
    <t>e</t>
  </si>
  <si>
    <t>f</t>
  </si>
  <si>
    <t>g</t>
  </si>
  <si>
    <t>h</t>
  </si>
  <si>
    <t>j</t>
  </si>
  <si>
    <t>k</t>
  </si>
  <si>
    <t>l</t>
  </si>
  <si>
    <t>i</t>
  </si>
  <si>
    <t>Concrete Curb Removals</t>
  </si>
  <si>
    <t>Asphalt Paving/Unit Paver Removals</t>
  </si>
  <si>
    <t>Concrete Paving</t>
  </si>
  <si>
    <t>Granular Pathway</t>
  </si>
  <si>
    <t>Sod and Sod Repair</t>
  </si>
  <si>
    <t>Waste Receptacle</t>
  </si>
  <si>
    <t>Tache Bench, Pick-up and Install</t>
  </si>
  <si>
    <t>American Basswood - #15 Cont.</t>
  </si>
  <si>
    <t>Bur Oak - #15 Cont.</t>
  </si>
  <si>
    <t>Hackberry - #15 Cont.</t>
  </si>
  <si>
    <t>Manitoba Maple - #15 Cont.</t>
  </si>
  <si>
    <t>Calgary Carpet Juniper - #5 Cont.</t>
  </si>
  <si>
    <t>Dwarf Korean Lilac - #5 Cont.</t>
  </si>
  <si>
    <t>False Spirea - #5 Cont.</t>
  </si>
  <si>
    <t>Karl Foerster Feather Reed Grass - #1 Cont.</t>
  </si>
  <si>
    <t>Little Lady Lilac - #5 Cont.</t>
  </si>
  <si>
    <t>Nannyberry - #3 Cont.</t>
  </si>
  <si>
    <t>Never Alone Rose - #2 Cont.</t>
  </si>
  <si>
    <t>Prickly Wild Rose - #2 Cont.</t>
  </si>
  <si>
    <t>Red Osier Dogwood - #3 Cont.</t>
  </si>
  <si>
    <t>Terra Cotta Yarrow - #2 Cont.</t>
  </si>
  <si>
    <t>Virginia Creeper - #2 Cont.</t>
  </si>
  <si>
    <t>Woods' Rose - #2 Cont.</t>
  </si>
  <si>
    <t>Limestone Seating Blocks (Fountain Plaza)</t>
  </si>
  <si>
    <t>Elkay Water Bottle Fill Station (Supply/Install of fixture, service connections, surface mounting, engineerd dry-well)</t>
  </si>
  <si>
    <t>Asphalt Path Removals (Granular Base Intact)</t>
  </si>
  <si>
    <t>Asphalt Path Removals (Granular Base Removed)</t>
  </si>
  <si>
    <t>E20, E21</t>
  </si>
  <si>
    <t>E13</t>
  </si>
  <si>
    <t>CW3410</t>
  </si>
  <si>
    <t>CW3330</t>
  </si>
  <si>
    <t>CW3310</t>
  </si>
  <si>
    <t>CW3150</t>
  </si>
  <si>
    <t>E9, E17</t>
  </si>
  <si>
    <t>E17</t>
  </si>
  <si>
    <t>4' Metal Fence - Canadian Eagle II (Direct driven posts)</t>
  </si>
  <si>
    <t>CW3510, E16</t>
  </si>
  <si>
    <t>CW3150, E18</t>
  </si>
  <si>
    <t>Limestone Block Installation</t>
  </si>
  <si>
    <t>Planting Bed Preparation</t>
  </si>
  <si>
    <t>Engineered Dry-Well</t>
  </si>
  <si>
    <t>ADDENDUM 2 - FORM B:PRICES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</si>
</sst>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</numFmts>
  <fonts count="4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sz val="12"/>
      <name val="Arial"/>
      <family val="2"/>
    </font>
    <font>
      <b/>
      <sz val="9"/>
      <color indexed="81"/>
      <name val="Tahoma"/>
      <family val="2"/>
    </font>
    <font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</borders>
  <cellStyleXfs count="117">
    <xf numFmtId="0" fontId="0" fillId="0" borderId="0"/>
    <xf numFmtId="0" fontId="22" fillId="24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 applyFill="0">
      <alignment horizontal="right" vertical="top"/>
    </xf>
    <xf numFmtId="0" fontId="25" fillId="0" borderId="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167" fontId="26" fillId="0" borderId="11" applyFill="0">
      <alignment horizontal="right" vertical="top"/>
    </xf>
    <xf numFmtId="167" fontId="26" fillId="0" borderId="11" applyFill="0">
      <alignment horizontal="right" vertical="top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7" fillId="0" borderId="12" applyFill="0">
      <alignment horizontal="center" vertical="center" wrapText="1"/>
    </xf>
    <xf numFmtId="0" fontId="27" fillId="0" borderId="12" applyFill="0">
      <alignment horizontal="center" vertical="center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165" fontId="29" fillId="0" borderId="13" applyFill="0">
      <alignment horizontal="centerContinuous" wrapText="1"/>
    </xf>
    <xf numFmtId="165" fontId="29" fillId="0" borderId="13" applyFill="0">
      <alignment horizontal="centerContinuous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172" fontId="26" fillId="0" borderId="10" applyFill="0"/>
    <xf numFmtId="172" fontId="26" fillId="0" borderId="10" applyFill="0"/>
    <xf numFmtId="172" fontId="26" fillId="0" borderId="10" applyFill="0"/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/>
    <xf numFmtId="166" fontId="26" fillId="0" borderId="10" applyFill="0"/>
    <xf numFmtId="166" fontId="26" fillId="0" borderId="10" applyFill="0"/>
    <xf numFmtId="166" fontId="26" fillId="0" borderId="12" applyFill="0">
      <alignment horizontal="right"/>
    </xf>
    <xf numFmtId="166" fontId="26" fillId="0" borderId="12" applyFill="0">
      <alignment horizontal="right"/>
    </xf>
    <xf numFmtId="0" fontId="7" fillId="20" borderId="1" applyNumberFormat="0" applyAlignment="0" applyProtection="0"/>
    <xf numFmtId="0" fontId="8" fillId="21" borderId="2" applyNumberFormat="0" applyAlignment="0" applyProtection="0"/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4" fillId="0" borderId="0"/>
    <xf numFmtId="0" fontId="23" fillId="24" borderId="0"/>
    <xf numFmtId="0" fontId="24" fillId="0" borderId="0"/>
    <xf numFmtId="0" fontId="21" fillId="0" borderId="0"/>
    <xf numFmtId="0" fontId="23" fillId="23" borderId="7" applyNumberFormat="0" applyFont="0" applyAlignment="0" applyProtection="0"/>
    <xf numFmtId="174" fontId="27" fillId="0" borderId="12" applyNumberFormat="0" applyFont="0" applyFill="0" applyBorder="0" applyAlignment="0" applyProtection="0">
      <alignment horizontal="center" vertical="top" wrapText="1"/>
    </xf>
    <xf numFmtId="174" fontId="27" fillId="0" borderId="12" applyNumberFormat="0" applyFont="0" applyFill="0" applyBorder="0" applyAlignment="0" applyProtection="0">
      <alignment horizontal="center" vertical="top" wrapText="1"/>
    </xf>
    <xf numFmtId="0" fontId="17" fillId="20" borderId="8" applyNumberFormat="0" applyAlignment="0" applyProtection="0"/>
    <xf numFmtId="0" fontId="31" fillId="0" borderId="0">
      <alignment horizontal="right"/>
    </xf>
    <xf numFmtId="0" fontId="31" fillId="0" borderId="0">
      <alignment horizontal="right"/>
    </xf>
    <xf numFmtId="0" fontId="18" fillId="0" borderId="0" applyNumberFormat="0" applyFill="0" applyBorder="0" applyAlignment="0" applyProtection="0"/>
    <xf numFmtId="0" fontId="26" fillId="0" borderId="0" applyFill="0">
      <alignment horizontal="left"/>
    </xf>
    <xf numFmtId="0" fontId="26" fillId="0" borderId="0" applyFill="0">
      <alignment horizontal="left"/>
    </xf>
    <xf numFmtId="0" fontId="32" fillId="0" borderId="0" applyFill="0">
      <alignment horizontal="centerContinuous" vertical="center"/>
    </xf>
    <xf numFmtId="0" fontId="32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0" fontId="26" fillId="0" borderId="12">
      <alignment horizontal="centerContinuous" wrapText="1"/>
    </xf>
    <xf numFmtId="0" fontId="26" fillId="0" borderId="12">
      <alignment horizontal="centerContinuous" wrapText="1"/>
    </xf>
    <xf numFmtId="169" fontId="34" fillId="0" borderId="0" applyFill="0">
      <alignment horizontal="left"/>
    </xf>
    <xf numFmtId="169" fontId="34" fillId="0" borderId="0" applyFill="0">
      <alignment horizontal="left"/>
    </xf>
    <xf numFmtId="170" fontId="35" fillId="0" borderId="0" applyFill="0">
      <alignment horizontal="right"/>
    </xf>
    <xf numFmtId="170" fontId="35" fillId="0" borderId="0" applyFill="0">
      <alignment horizontal="right"/>
    </xf>
    <xf numFmtId="0" fontId="26" fillId="0" borderId="14" applyFill="0"/>
    <xf numFmtId="0" fontId="26" fillId="0" borderId="14" applyFill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8" fillId="24" borderId="0"/>
    <xf numFmtId="0" fontId="22" fillId="24" borderId="0"/>
    <xf numFmtId="0" fontId="22" fillId="23" borderId="7" applyNumberFormat="0" applyFont="0" applyAlignment="0" applyProtection="0"/>
    <xf numFmtId="0" fontId="22" fillId="24" borderId="0"/>
    <xf numFmtId="0" fontId="40" fillId="24" borderId="0"/>
    <xf numFmtId="0" fontId="3" fillId="0" borderId="0"/>
    <xf numFmtId="0" fontId="3" fillId="0" borderId="0"/>
  </cellStyleXfs>
  <cellXfs count="72">
    <xf numFmtId="0" fontId="0" fillId="0" borderId="0" xfId="0"/>
    <xf numFmtId="4" fontId="0" fillId="0" borderId="0" xfId="0" applyNumberFormat="1" applyAlignment="1">
      <alignment horizontal="right"/>
    </xf>
    <xf numFmtId="0" fontId="2" fillId="0" borderId="0" xfId="0" applyFont="1"/>
    <xf numFmtId="164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37" fillId="24" borderId="0" xfId="1" applyNumberFormat="1" applyFont="1" applyAlignment="1" applyProtection="1">
      <alignment horizontal="left"/>
      <protection locked="0"/>
    </xf>
    <xf numFmtId="175" fontId="0" fillId="0" borderId="21" xfId="0" applyNumberFormat="1" applyBorder="1" applyAlignment="1" applyProtection="1">
      <alignment horizontal="right"/>
      <protection locked="0"/>
    </xf>
    <xf numFmtId="175" fontId="0" fillId="0" borderId="0" xfId="0" applyNumberFormat="1" applyAlignment="1">
      <alignment horizontal="right"/>
    </xf>
    <xf numFmtId="175" fontId="0" fillId="0" borderId="0" xfId="0" applyNumberFormat="1" applyAlignment="1">
      <alignment horizontal="left"/>
    </xf>
    <xf numFmtId="175" fontId="1" fillId="0" borderId="12" xfId="0" applyNumberFormat="1" applyFont="1" applyBorder="1" applyAlignment="1">
      <alignment horizontal="left" wrapText="1"/>
    </xf>
    <xf numFmtId="175" fontId="0" fillId="0" borderId="22" xfId="0" applyNumberFormat="1" applyBorder="1" applyAlignment="1">
      <alignment horizontal="right"/>
    </xf>
    <xf numFmtId="164" fontId="0" fillId="0" borderId="16" xfId="0" applyNumberFormat="1" applyBorder="1"/>
    <xf numFmtId="164" fontId="0" fillId="0" borderId="15" xfId="0" applyNumberFormat="1" applyBorder="1"/>
    <xf numFmtId="0" fontId="0" fillId="0" borderId="21" xfId="0" applyBorder="1" applyAlignment="1" applyProtection="1">
      <alignment wrapText="1"/>
      <protection locked="0"/>
    </xf>
    <xf numFmtId="0" fontId="3" fillId="0" borderId="21" xfId="0" applyFont="1" applyBorder="1" applyAlignment="1" applyProtection="1">
      <alignment horizontal="center" wrapText="1"/>
      <protection locked="0"/>
    </xf>
    <xf numFmtId="3" fontId="0" fillId="0" borderId="21" xfId="0" applyNumberFormat="1" applyBorder="1" applyAlignment="1" applyProtection="1">
      <alignment horizontal="center"/>
      <protection locked="0"/>
    </xf>
    <xf numFmtId="0" fontId="0" fillId="0" borderId="24" xfId="0" applyBorder="1" applyAlignment="1" applyProtection="1">
      <alignment wrapText="1"/>
      <protection locked="0"/>
    </xf>
    <xf numFmtId="175" fontId="0" fillId="0" borderId="0" xfId="0" applyNumberFormat="1" applyAlignment="1">
      <alignment wrapText="1"/>
    </xf>
    <xf numFmtId="4" fontId="0" fillId="0" borderId="0" xfId="0" applyNumberFormat="1" applyAlignment="1" applyProtection="1">
      <alignment horizontal="center"/>
      <protection locked="0"/>
    </xf>
    <xf numFmtId="175" fontId="0" fillId="0" borderId="0" xfId="0" applyNumberForma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175" fontId="0" fillId="0" borderId="0" xfId="0" applyNumberForma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12" xfId="0" applyFont="1" applyBorder="1" applyAlignment="1" applyProtection="1">
      <alignment horizontal="left" wrapText="1"/>
      <protection locked="0"/>
    </xf>
    <xf numFmtId="0" fontId="1" fillId="0" borderId="12" xfId="0" applyFont="1" applyBorder="1" applyAlignment="1" applyProtection="1">
      <alignment horizontal="center" wrapText="1"/>
      <protection locked="0"/>
    </xf>
    <xf numFmtId="4" fontId="1" fillId="0" borderId="12" xfId="0" applyNumberFormat="1" applyFont="1" applyBorder="1" applyAlignment="1" applyProtection="1">
      <alignment horizontal="center" wrapText="1"/>
      <protection locked="0"/>
    </xf>
    <xf numFmtId="175" fontId="1" fillId="0" borderId="12" xfId="0" applyNumberFormat="1" applyFont="1" applyBorder="1" applyAlignment="1" applyProtection="1">
      <alignment horizontal="left" wrapText="1"/>
      <protection locked="0"/>
    </xf>
    <xf numFmtId="164" fontId="0" fillId="0" borderId="20" xfId="0" applyNumberFormat="1" applyBorder="1" applyProtection="1">
      <protection locked="0"/>
    </xf>
    <xf numFmtId="164" fontId="0" fillId="0" borderId="23" xfId="0" applyNumberFormat="1" applyBorder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center" wrapText="1"/>
      <protection locked="0"/>
    </xf>
    <xf numFmtId="4" fontId="0" fillId="0" borderId="14" xfId="0" applyNumberFormat="1" applyBorder="1" applyAlignment="1" applyProtection="1">
      <alignment horizontal="center"/>
      <protection locked="0"/>
    </xf>
    <xf numFmtId="175" fontId="0" fillId="0" borderId="14" xfId="0" applyNumberFormat="1" applyBorder="1" applyAlignment="1" applyProtection="1">
      <alignment horizontal="right"/>
      <protection locked="0"/>
    </xf>
    <xf numFmtId="175" fontId="0" fillId="0" borderId="18" xfId="0" applyNumberFormat="1" applyBorder="1" applyAlignment="1" applyProtection="1">
      <alignment horizontal="right"/>
      <protection locked="0"/>
    </xf>
    <xf numFmtId="175" fontId="0" fillId="0" borderId="19" xfId="0" applyNumberFormat="1" applyBorder="1" applyAlignment="1" applyProtection="1">
      <alignment horizontal="right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37" fillId="24" borderId="15" xfId="1" applyFont="1" applyBorder="1" applyProtection="1">
      <protection locked="0"/>
    </xf>
    <xf numFmtId="0" fontId="37" fillId="24" borderId="14" xfId="1" applyFont="1" applyBorder="1" applyProtection="1">
      <protection locked="0"/>
    </xf>
    <xf numFmtId="4" fontId="0" fillId="0" borderId="0" xfId="0" applyNumberFormat="1" applyAlignment="1" applyProtection="1">
      <alignment horizontal="right"/>
      <protection locked="0"/>
    </xf>
    <xf numFmtId="0" fontId="37" fillId="24" borderId="17" xfId="1" applyFont="1" applyBorder="1" applyAlignment="1" applyProtection="1">
      <alignment horizontal="left"/>
      <protection locked="0"/>
    </xf>
    <xf numFmtId="0" fontId="37" fillId="24" borderId="17" xfId="1" applyFont="1" applyBorder="1" applyAlignment="1" applyProtection="1">
      <alignment horizontal="center"/>
      <protection locked="0"/>
    </xf>
    <xf numFmtId="4" fontId="37" fillId="24" borderId="17" xfId="1" applyNumberFormat="1" applyFont="1" applyBorder="1" applyAlignment="1" applyProtection="1">
      <alignment horizontal="center"/>
      <protection locked="0"/>
    </xf>
    <xf numFmtId="0" fontId="37" fillId="24" borderId="16" xfId="1" applyFont="1" applyBorder="1" applyProtection="1">
      <protection locked="0"/>
    </xf>
    <xf numFmtId="0" fontId="37" fillId="24" borderId="0" xfId="1" applyFont="1" applyProtection="1">
      <protection locked="0"/>
    </xf>
    <xf numFmtId="0" fontId="0" fillId="0" borderId="14" xfId="0" applyBorder="1" applyProtection="1">
      <protection locked="0"/>
    </xf>
    <xf numFmtId="3" fontId="0" fillId="0" borderId="24" xfId="0" applyNumberFormat="1" applyBorder="1" applyAlignment="1" applyProtection="1">
      <alignment horizontal="center"/>
      <protection locked="0"/>
    </xf>
    <xf numFmtId="0" fontId="31" fillId="0" borderId="21" xfId="0" applyFont="1" applyBorder="1" applyAlignment="1" applyProtection="1">
      <alignment wrapText="1"/>
      <protection locked="0"/>
    </xf>
    <xf numFmtId="0" fontId="31" fillId="0" borderId="24" xfId="0" applyFont="1" applyBorder="1" applyAlignment="1" applyProtection="1">
      <alignment wrapText="1"/>
      <protection locked="0"/>
    </xf>
    <xf numFmtId="0" fontId="31" fillId="0" borderId="0" xfId="0" applyFont="1" applyAlignment="1">
      <alignment vertical="center" wrapText="1"/>
    </xf>
    <xf numFmtId="0" fontId="3" fillId="0" borderId="24" xfId="0" applyFont="1" applyBorder="1" applyAlignment="1" applyProtection="1">
      <alignment wrapText="1"/>
      <protection locked="0"/>
    </xf>
    <xf numFmtId="164" fontId="0" fillId="0" borderId="25" xfId="0" applyNumberFormat="1" applyBorder="1" applyProtection="1">
      <protection locked="0"/>
    </xf>
    <xf numFmtId="0" fontId="0" fillId="0" borderId="26" xfId="0" applyBorder="1" applyAlignment="1" applyProtection="1">
      <alignment wrapText="1"/>
      <protection locked="0"/>
    </xf>
    <xf numFmtId="3" fontId="0" fillId="0" borderId="26" xfId="0" applyNumberFormat="1" applyBorder="1" applyAlignment="1" applyProtection="1">
      <alignment horizontal="center"/>
      <protection locked="0"/>
    </xf>
    <xf numFmtId="0" fontId="31" fillId="0" borderId="27" xfId="0" applyFont="1" applyBorder="1" applyAlignment="1" applyProtection="1">
      <alignment wrapText="1"/>
      <protection locked="0"/>
    </xf>
    <xf numFmtId="164" fontId="3" fillId="0" borderId="23" xfId="0" applyNumberFormat="1" applyFont="1" applyBorder="1" applyAlignment="1" applyProtection="1">
      <alignment horizontal="right"/>
      <protection locked="0"/>
    </xf>
    <xf numFmtId="0" fontId="31" fillId="0" borderId="26" xfId="0" applyFont="1" applyBorder="1" applyAlignment="1" applyProtection="1">
      <alignment wrapText="1"/>
      <protection locked="0"/>
    </xf>
    <xf numFmtId="164" fontId="0" fillId="0" borderId="23" xfId="0" applyNumberFormat="1" applyBorder="1" applyAlignment="1" applyProtection="1">
      <alignment horizontal="right"/>
      <protection locked="0"/>
    </xf>
    <xf numFmtId="0" fontId="0" fillId="0" borderId="24" xfId="0" applyBorder="1" applyAlignment="1" applyProtection="1">
      <alignment horizontal="center"/>
      <protection locked="0"/>
    </xf>
    <xf numFmtId="0" fontId="31" fillId="0" borderId="28" xfId="0" applyFont="1" applyBorder="1" applyAlignment="1" applyProtection="1">
      <alignment wrapText="1"/>
      <protection locked="0"/>
    </xf>
    <xf numFmtId="0" fontId="3" fillId="0" borderId="0" xfId="0" applyFont="1"/>
    <xf numFmtId="164" fontId="0" fillId="0" borderId="0" xfId="0" applyNumberFormat="1" applyAlignment="1">
      <alignment wrapText="1"/>
    </xf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left"/>
      <protection locked="0"/>
    </xf>
    <xf numFmtId="4" fontId="0" fillId="0" borderId="17" xfId="0" applyNumberFormat="1" applyBorder="1" applyAlignment="1" applyProtection="1">
      <alignment horizontal="left"/>
      <protection locked="0"/>
    </xf>
    <xf numFmtId="0" fontId="37" fillId="24" borderId="17" xfId="1" applyFont="1" applyBorder="1" applyAlignment="1" applyProtection="1">
      <alignment horizontal="center"/>
      <protection locked="0"/>
    </xf>
    <xf numFmtId="4" fontId="37" fillId="24" borderId="14" xfId="1" applyNumberFormat="1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84"/>
  <sheetViews>
    <sheetView showGridLines="0" tabSelected="1" view="pageLayout" topLeftCell="A35" zoomScaleNormal="100" zoomScaleSheetLayoutView="100" workbookViewId="0">
      <selection activeCell="F8" sqref="F8"/>
    </sheetView>
  </sheetViews>
  <sheetFormatPr defaultRowHeight="12.75" x14ac:dyDescent="0.2"/>
  <cols>
    <col min="1" max="1" width="5.7109375" customWidth="1"/>
    <col min="2" max="2" width="31.140625" customWidth="1"/>
    <col min="3" max="3" width="10.28515625" customWidth="1"/>
    <col min="4" max="4" width="13.7109375" style="5" customWidth="1"/>
    <col min="5" max="5" width="10.7109375" style="4" customWidth="1"/>
    <col min="6" max="6" width="12.42578125" style="8" customWidth="1"/>
    <col min="7" max="7" width="13.85546875" style="8" customWidth="1"/>
  </cols>
  <sheetData>
    <row r="1" spans="1:7" ht="12.75" customHeight="1" x14ac:dyDescent="0.2">
      <c r="A1" s="66"/>
      <c r="B1" s="66"/>
      <c r="C1" s="71" t="s">
        <v>87</v>
      </c>
      <c r="D1" s="71"/>
      <c r="E1" s="71"/>
      <c r="F1" s="20"/>
    </row>
    <row r="2" spans="1:7" x14ac:dyDescent="0.2">
      <c r="A2" s="65"/>
      <c r="B2" s="65"/>
      <c r="C2" s="21" t="s">
        <v>0</v>
      </c>
      <c r="D2" s="21"/>
      <c r="E2" s="19"/>
      <c r="F2" s="22"/>
      <c r="G2" s="9"/>
    </row>
    <row r="3" spans="1:7" x14ac:dyDescent="0.2">
      <c r="A3" s="67"/>
      <c r="B3" s="65"/>
      <c r="C3" s="23"/>
      <c r="D3" s="24"/>
      <c r="E3" s="19"/>
      <c r="F3" s="22"/>
      <c r="G3" s="9"/>
    </row>
    <row r="4" spans="1:7" x14ac:dyDescent="0.2">
      <c r="A4" s="25" t="s">
        <v>1</v>
      </c>
      <c r="B4" s="25"/>
      <c r="C4" s="25"/>
      <c r="D4" s="24"/>
      <c r="E4" s="19"/>
      <c r="F4" s="22"/>
      <c r="G4" s="9"/>
    </row>
    <row r="5" spans="1:7" ht="22.5" x14ac:dyDescent="0.2">
      <c r="A5" s="26" t="s">
        <v>2</v>
      </c>
      <c r="B5" s="26" t="s">
        <v>3</v>
      </c>
      <c r="C5" s="27" t="s">
        <v>4</v>
      </c>
      <c r="D5" s="27" t="s">
        <v>5</v>
      </c>
      <c r="E5" s="28" t="s">
        <v>6</v>
      </c>
      <c r="F5" s="29" t="s">
        <v>7</v>
      </c>
      <c r="G5" s="10" t="s">
        <v>8</v>
      </c>
    </row>
    <row r="6" spans="1:7" x14ac:dyDescent="0.2">
      <c r="A6" s="30">
        <v>1</v>
      </c>
      <c r="B6" s="50" t="s">
        <v>47</v>
      </c>
      <c r="C6" s="14" t="s">
        <v>74</v>
      </c>
      <c r="D6" s="15" t="s">
        <v>14</v>
      </c>
      <c r="E6" s="16">
        <v>728</v>
      </c>
      <c r="F6" s="7"/>
      <c r="G6" s="11" t="str">
        <f>IF(OR(ISTEXT(F6),ISBLANK(F6)), "$   - ",ROUND(E6*F6,2))</f>
        <v xml:space="preserve">$   - </v>
      </c>
    </row>
    <row r="7" spans="1:7" ht="24" x14ac:dyDescent="0.2">
      <c r="A7" s="54">
        <v>2</v>
      </c>
      <c r="B7" s="59" t="s">
        <v>71</v>
      </c>
      <c r="C7" s="14" t="s">
        <v>74</v>
      </c>
      <c r="D7" s="15" t="s">
        <v>14</v>
      </c>
      <c r="E7" s="16">
        <v>132</v>
      </c>
      <c r="F7" s="7"/>
      <c r="G7" s="11" t="str">
        <f>IF(OR(ISTEXT(F7),ISBLANK(F7)), "$   - ",ROUND(E7*F7,2))</f>
        <v xml:space="preserve">$   - </v>
      </c>
    </row>
    <row r="8" spans="1:7" ht="24" x14ac:dyDescent="0.2">
      <c r="A8" s="31">
        <f t="shared" ref="A8:A37" si="0">A7+1</f>
        <v>3</v>
      </c>
      <c r="B8" s="59" t="s">
        <v>72</v>
      </c>
      <c r="C8" s="14" t="s">
        <v>74</v>
      </c>
      <c r="D8" s="15" t="s">
        <v>14</v>
      </c>
      <c r="E8" s="16">
        <v>77</v>
      </c>
      <c r="F8" s="7"/>
      <c r="G8" s="11" t="str">
        <f>IF(OR(ISTEXT(F8),ISBLANK(F8)), "$   - ",ROUND(E8*F8,2))</f>
        <v xml:space="preserve">$   - </v>
      </c>
    </row>
    <row r="9" spans="1:7" x14ac:dyDescent="0.2">
      <c r="A9" s="31">
        <f t="shared" si="0"/>
        <v>4</v>
      </c>
      <c r="B9" s="51" t="s">
        <v>15</v>
      </c>
      <c r="C9" s="14" t="s">
        <v>74</v>
      </c>
      <c r="D9" s="15" t="s">
        <v>9</v>
      </c>
      <c r="E9" s="16">
        <v>4</v>
      </c>
      <c r="F9" s="7"/>
      <c r="G9" s="11" t="str">
        <f t="shared" ref="G9:G54" si="1">IF(OR(ISTEXT(F9),ISBLANK(F9)), "$   - ",ROUND(E9*F9,2))</f>
        <v xml:space="preserve">$   - </v>
      </c>
    </row>
    <row r="10" spans="1:7" x14ac:dyDescent="0.2">
      <c r="A10" s="31">
        <f t="shared" si="0"/>
        <v>5</v>
      </c>
      <c r="B10" s="51" t="s">
        <v>46</v>
      </c>
      <c r="C10" s="14" t="s">
        <v>74</v>
      </c>
      <c r="D10" s="15" t="s">
        <v>18</v>
      </c>
      <c r="E10" s="16">
        <v>31</v>
      </c>
      <c r="F10" s="7"/>
      <c r="G10" s="11" t="str">
        <f t="shared" ref="G10" si="2">IF(OR(ISTEXT(F10),ISBLANK(F10)), "$   - ",ROUND(E10*F10,2))</f>
        <v xml:space="preserve">$   - </v>
      </c>
    </row>
    <row r="11" spans="1:7" ht="24" x14ac:dyDescent="0.2">
      <c r="A11" s="31">
        <f t="shared" si="0"/>
        <v>6</v>
      </c>
      <c r="B11" s="51" t="s">
        <v>30</v>
      </c>
      <c r="C11" s="14" t="s">
        <v>74</v>
      </c>
      <c r="D11" s="15" t="s">
        <v>16</v>
      </c>
      <c r="E11" s="16">
        <v>1</v>
      </c>
      <c r="F11" s="7"/>
      <c r="G11" s="11" t="str">
        <f t="shared" ref="G11:G13" si="3">IF(OR(ISTEXT(F11),ISBLANK(F11)), "$   - ",ROUND(E11*F11,2))</f>
        <v xml:space="preserve">$   - </v>
      </c>
    </row>
    <row r="12" spans="1:7" ht="24" x14ac:dyDescent="0.2">
      <c r="A12" s="31">
        <f t="shared" si="0"/>
        <v>7</v>
      </c>
      <c r="B12" s="51" t="s">
        <v>31</v>
      </c>
      <c r="C12" s="14" t="s">
        <v>74</v>
      </c>
      <c r="D12" s="15" t="s">
        <v>16</v>
      </c>
      <c r="E12" s="16">
        <v>1</v>
      </c>
      <c r="F12" s="7"/>
      <c r="G12" s="11" t="str">
        <f t="shared" ref="G12" si="4">IF(OR(ISTEXT(F12),ISBLANK(F12)), "$   - ",ROUND(E12*F12,2))</f>
        <v xml:space="preserve">$   - </v>
      </c>
    </row>
    <row r="13" spans="1:7" ht="24" x14ac:dyDescent="0.2">
      <c r="A13" s="31">
        <f t="shared" si="0"/>
        <v>8</v>
      </c>
      <c r="B13" s="51" t="s">
        <v>19</v>
      </c>
      <c r="C13" s="14" t="s">
        <v>74</v>
      </c>
      <c r="D13" s="15" t="s">
        <v>9</v>
      </c>
      <c r="E13" s="61">
        <v>8</v>
      </c>
      <c r="F13" s="7"/>
      <c r="G13" s="11" t="str">
        <f t="shared" si="3"/>
        <v xml:space="preserve">$   - </v>
      </c>
    </row>
    <row r="14" spans="1:7" ht="24" x14ac:dyDescent="0.2">
      <c r="A14" s="31">
        <f t="shared" si="0"/>
        <v>9</v>
      </c>
      <c r="B14" s="52" t="s">
        <v>20</v>
      </c>
      <c r="C14" s="14" t="s">
        <v>75</v>
      </c>
      <c r="D14" s="15" t="s">
        <v>14</v>
      </c>
      <c r="E14" s="16">
        <v>680</v>
      </c>
      <c r="F14" s="7"/>
      <c r="G14" s="11" t="str">
        <f t="shared" si="1"/>
        <v xml:space="preserve">$   - </v>
      </c>
    </row>
    <row r="15" spans="1:7" x14ac:dyDescent="0.2">
      <c r="A15" s="31">
        <f t="shared" si="0"/>
        <v>10</v>
      </c>
      <c r="B15" s="51" t="s">
        <v>24</v>
      </c>
      <c r="C15" s="17" t="s">
        <v>76</v>
      </c>
      <c r="D15" s="15" t="s">
        <v>14</v>
      </c>
      <c r="E15" s="16">
        <v>48</v>
      </c>
      <c r="F15" s="7"/>
      <c r="G15" s="11" t="str">
        <f t="shared" si="1"/>
        <v xml:space="preserve">$   - </v>
      </c>
    </row>
    <row r="16" spans="1:7" x14ac:dyDescent="0.2">
      <c r="A16" s="31">
        <f t="shared" si="0"/>
        <v>11</v>
      </c>
      <c r="B16" s="51" t="s">
        <v>48</v>
      </c>
      <c r="C16" s="17" t="s">
        <v>77</v>
      </c>
      <c r="D16" s="15" t="s">
        <v>14</v>
      </c>
      <c r="E16" s="16">
        <v>7</v>
      </c>
      <c r="F16" s="7"/>
      <c r="G16" s="11" t="str">
        <f t="shared" si="1"/>
        <v xml:space="preserve">$   - </v>
      </c>
    </row>
    <row r="17" spans="1:7" ht="25.5" x14ac:dyDescent="0.2">
      <c r="A17" s="31">
        <f t="shared" si="0"/>
        <v>12</v>
      </c>
      <c r="B17" s="51" t="s">
        <v>49</v>
      </c>
      <c r="C17" s="17" t="s">
        <v>83</v>
      </c>
      <c r="D17" s="15" t="s">
        <v>14</v>
      </c>
      <c r="E17" s="16">
        <v>375</v>
      </c>
      <c r="F17" s="7"/>
      <c r="G17" s="11" t="str">
        <f t="shared" si="1"/>
        <v xml:space="preserve">$   - </v>
      </c>
    </row>
    <row r="18" spans="1:7" x14ac:dyDescent="0.2">
      <c r="A18" s="31">
        <f t="shared" si="0"/>
        <v>13</v>
      </c>
      <c r="B18" s="63" t="s">
        <v>85</v>
      </c>
      <c r="C18" s="17" t="s">
        <v>73</v>
      </c>
      <c r="D18" s="15" t="s">
        <v>14</v>
      </c>
      <c r="E18" s="16">
        <v>350</v>
      </c>
      <c r="F18" s="7"/>
      <c r="G18" s="11" t="str">
        <f t="shared" si="1"/>
        <v xml:space="preserve">$   - </v>
      </c>
    </row>
    <row r="19" spans="1:7" x14ac:dyDescent="0.2">
      <c r="A19" s="31">
        <f>A18+1</f>
        <v>14</v>
      </c>
      <c r="B19" s="51" t="s">
        <v>23</v>
      </c>
      <c r="C19" s="17" t="s">
        <v>77</v>
      </c>
      <c r="D19" s="15" t="s">
        <v>18</v>
      </c>
      <c r="E19" s="16">
        <v>31</v>
      </c>
      <c r="F19" s="7"/>
      <c r="G19" s="11" t="str">
        <f t="shared" si="1"/>
        <v xml:space="preserve">$   - </v>
      </c>
    </row>
    <row r="20" spans="1:7" ht="24" x14ac:dyDescent="0.2">
      <c r="A20" s="31">
        <f>A19+1</f>
        <v>15</v>
      </c>
      <c r="B20" s="51" t="s">
        <v>25</v>
      </c>
      <c r="C20" s="17" t="s">
        <v>77</v>
      </c>
      <c r="D20" s="15" t="s">
        <v>18</v>
      </c>
      <c r="E20" s="16">
        <v>16</v>
      </c>
      <c r="F20" s="7"/>
      <c r="G20" s="11" t="str">
        <f t="shared" ref="G20" si="5">IF(OR(ISTEXT(F20),ISBLANK(F20)), "$   - ",ROUND(E20*F20,2))</f>
        <v xml:space="preserve">$   - </v>
      </c>
    </row>
    <row r="21" spans="1:7" ht="24" x14ac:dyDescent="0.2">
      <c r="A21" s="31">
        <f>A20+1</f>
        <v>16</v>
      </c>
      <c r="B21" s="51" t="s">
        <v>26</v>
      </c>
      <c r="C21" s="17" t="s">
        <v>77</v>
      </c>
      <c r="D21" s="15" t="s">
        <v>18</v>
      </c>
      <c r="E21" s="16">
        <v>20</v>
      </c>
      <c r="F21" s="7"/>
      <c r="G21" s="11" t="str">
        <f t="shared" ref="G21" si="6">IF(OR(ISTEXT(F21),ISBLANK(F21)), "$   - ",ROUND(E21*F21,2))</f>
        <v xml:space="preserve">$   - </v>
      </c>
    </row>
    <row r="22" spans="1:7" ht="24" x14ac:dyDescent="0.2">
      <c r="A22" s="31">
        <f t="shared" si="0"/>
        <v>17</v>
      </c>
      <c r="B22" s="51" t="s">
        <v>27</v>
      </c>
      <c r="C22" s="17" t="s">
        <v>79</v>
      </c>
      <c r="D22" s="15" t="s">
        <v>9</v>
      </c>
      <c r="E22" s="16">
        <v>7</v>
      </c>
      <c r="F22" s="7"/>
      <c r="G22" s="11" t="str">
        <f t="shared" si="1"/>
        <v xml:space="preserve">$   - </v>
      </c>
    </row>
    <row r="23" spans="1:7" x14ac:dyDescent="0.2">
      <c r="A23" s="31">
        <f t="shared" si="0"/>
        <v>18</v>
      </c>
      <c r="B23" s="51" t="s">
        <v>84</v>
      </c>
      <c r="C23" s="17" t="s">
        <v>12</v>
      </c>
      <c r="D23" s="15" t="s">
        <v>18</v>
      </c>
      <c r="E23" s="16">
        <v>30</v>
      </c>
      <c r="F23" s="7"/>
      <c r="G23" s="11" t="str">
        <f t="shared" si="1"/>
        <v xml:space="preserve">$   - </v>
      </c>
    </row>
    <row r="24" spans="1:7" x14ac:dyDescent="0.2">
      <c r="A24" s="31">
        <f t="shared" si="0"/>
        <v>19</v>
      </c>
      <c r="B24" s="51" t="s">
        <v>52</v>
      </c>
      <c r="C24" s="17" t="s">
        <v>80</v>
      </c>
      <c r="D24" s="15" t="s">
        <v>9</v>
      </c>
      <c r="E24" s="16">
        <v>3</v>
      </c>
      <c r="F24" s="7"/>
      <c r="G24" s="11" t="str">
        <f t="shared" si="1"/>
        <v xml:space="preserve">$   - </v>
      </c>
    </row>
    <row r="25" spans="1:7" x14ac:dyDescent="0.2">
      <c r="A25" s="31">
        <f t="shared" si="0"/>
        <v>20</v>
      </c>
      <c r="B25" s="51" t="s">
        <v>51</v>
      </c>
      <c r="C25" s="17" t="s">
        <v>80</v>
      </c>
      <c r="D25" s="15" t="s">
        <v>9</v>
      </c>
      <c r="E25" s="16">
        <v>2</v>
      </c>
      <c r="F25" s="7"/>
      <c r="G25" s="11" t="str">
        <f t="shared" ref="G25" si="7">IF(OR(ISTEXT(F25),ISBLANK(F25)), "$   - ",ROUND(E25*F25,2))</f>
        <v xml:space="preserve">$   - </v>
      </c>
    </row>
    <row r="26" spans="1:7" ht="24" x14ac:dyDescent="0.2">
      <c r="A26" s="31">
        <f t="shared" si="0"/>
        <v>21</v>
      </c>
      <c r="B26" s="51" t="s">
        <v>81</v>
      </c>
      <c r="C26" s="17" t="s">
        <v>80</v>
      </c>
      <c r="D26" s="15" t="s">
        <v>18</v>
      </c>
      <c r="E26" s="16">
        <v>120</v>
      </c>
      <c r="F26" s="7"/>
      <c r="G26" s="11" t="str">
        <f t="shared" si="1"/>
        <v xml:space="preserve">$   - </v>
      </c>
    </row>
    <row r="27" spans="1:7" ht="24" x14ac:dyDescent="0.2">
      <c r="A27" s="31">
        <f t="shared" si="0"/>
        <v>22</v>
      </c>
      <c r="B27" s="51" t="s">
        <v>30</v>
      </c>
      <c r="C27" s="14" t="s">
        <v>74</v>
      </c>
      <c r="D27" s="15" t="s">
        <v>16</v>
      </c>
      <c r="E27" s="16">
        <v>1</v>
      </c>
      <c r="F27" s="7"/>
      <c r="G27" s="11" t="str">
        <f t="shared" si="1"/>
        <v xml:space="preserve">$   - </v>
      </c>
    </row>
    <row r="28" spans="1:7" ht="36" x14ac:dyDescent="0.2">
      <c r="A28" s="31">
        <f>A27+1</f>
        <v>23</v>
      </c>
      <c r="B28" s="51" t="s">
        <v>21</v>
      </c>
      <c r="C28" s="17" t="s">
        <v>76</v>
      </c>
      <c r="D28" s="15" t="s">
        <v>16</v>
      </c>
      <c r="E28" s="16">
        <v>1</v>
      </c>
      <c r="F28" s="7"/>
      <c r="G28" s="11" t="str">
        <f>IF(OR(ISTEXT(F28),ISBLANK(F28)), "$   - ",ROUND(E28*F28,2))</f>
        <v xml:space="preserve">$   - </v>
      </c>
    </row>
    <row r="29" spans="1:7" ht="24" x14ac:dyDescent="0.2">
      <c r="A29" s="31">
        <f t="shared" ref="A29:A35" si="8">A28+1</f>
        <v>24</v>
      </c>
      <c r="B29" s="51" t="s">
        <v>22</v>
      </c>
      <c r="C29" s="55" t="s">
        <v>78</v>
      </c>
      <c r="D29" s="15" t="s">
        <v>14</v>
      </c>
      <c r="E29" s="56">
        <v>27</v>
      </c>
      <c r="F29" s="7"/>
      <c r="G29" s="11" t="str">
        <f>IF(OR(ISTEXT(F29),ISBLANK(F29)), "$   - ",ROUND(E29*F29,2))</f>
        <v xml:space="preserve">$   - </v>
      </c>
    </row>
    <row r="30" spans="1:7" x14ac:dyDescent="0.2">
      <c r="A30" s="31">
        <f t="shared" si="8"/>
        <v>25</v>
      </c>
      <c r="B30" s="51" t="s">
        <v>29</v>
      </c>
      <c r="C30" s="55"/>
      <c r="D30" s="15" t="s">
        <v>18</v>
      </c>
      <c r="E30" s="56">
        <v>31</v>
      </c>
      <c r="F30" s="7"/>
      <c r="G30" s="11" t="str">
        <f t="shared" si="1"/>
        <v xml:space="preserve">$   - </v>
      </c>
    </row>
    <row r="31" spans="1:7" x14ac:dyDescent="0.2">
      <c r="A31" s="31">
        <f t="shared" si="8"/>
        <v>26</v>
      </c>
      <c r="B31" s="51" t="s">
        <v>28</v>
      </c>
      <c r="C31" s="14" t="s">
        <v>74</v>
      </c>
      <c r="D31" s="15" t="s">
        <v>9</v>
      </c>
      <c r="E31" s="49">
        <v>1</v>
      </c>
      <c r="F31" s="7"/>
      <c r="G31" s="11" t="str">
        <f t="shared" ref="G31:G33" si="9">IF(OR(ISTEXT(F31),ISBLANK(F31)), "$   - ",ROUND(E31*F31,2))</f>
        <v xml:space="preserve">$   - </v>
      </c>
    </row>
    <row r="32" spans="1:7" ht="24" x14ac:dyDescent="0.2">
      <c r="A32" s="31">
        <f t="shared" si="8"/>
        <v>27</v>
      </c>
      <c r="B32" s="51" t="s">
        <v>69</v>
      </c>
      <c r="C32" s="17" t="s">
        <v>12</v>
      </c>
      <c r="D32" s="15" t="s">
        <v>9</v>
      </c>
      <c r="E32" s="49">
        <v>2</v>
      </c>
      <c r="F32" s="7"/>
      <c r="G32" s="11" t="str">
        <f t="shared" si="9"/>
        <v xml:space="preserve">$   - </v>
      </c>
    </row>
    <row r="33" spans="1:7" x14ac:dyDescent="0.2">
      <c r="A33" s="31">
        <f t="shared" si="8"/>
        <v>28</v>
      </c>
      <c r="B33" s="51" t="s">
        <v>17</v>
      </c>
      <c r="C33" s="17" t="s">
        <v>76</v>
      </c>
      <c r="D33" s="15" t="s">
        <v>16</v>
      </c>
      <c r="E33" s="49">
        <v>1</v>
      </c>
      <c r="F33" s="7"/>
      <c r="G33" s="11" t="str">
        <f t="shared" si="9"/>
        <v xml:space="preserve">$   - </v>
      </c>
    </row>
    <row r="34" spans="1:7" x14ac:dyDescent="0.2">
      <c r="A34" s="31">
        <f t="shared" si="8"/>
        <v>29</v>
      </c>
      <c r="B34" s="51" t="s">
        <v>86</v>
      </c>
      <c r="C34" s="53" t="s">
        <v>13</v>
      </c>
      <c r="D34" s="15" t="s">
        <v>16</v>
      </c>
      <c r="E34" s="49">
        <v>1</v>
      </c>
      <c r="F34" s="7"/>
      <c r="G34" s="11" t="str">
        <f t="shared" si="1"/>
        <v xml:space="preserve">$   - </v>
      </c>
    </row>
    <row r="35" spans="1:7" ht="48" x14ac:dyDescent="0.2">
      <c r="A35" s="31">
        <f t="shared" si="8"/>
        <v>30</v>
      </c>
      <c r="B35" s="51" t="s">
        <v>70</v>
      </c>
      <c r="C35" s="17" t="s">
        <v>80</v>
      </c>
      <c r="D35" s="15" t="s">
        <v>16</v>
      </c>
      <c r="E35" s="49">
        <v>1</v>
      </c>
      <c r="F35" s="7"/>
      <c r="G35" s="11" t="str">
        <f t="shared" ref="G35" si="10">IF(OR(ISTEXT(F35),ISBLANK(F35)), "$   - ",ROUND(E35*F35,2))</f>
        <v xml:space="preserve">$   - </v>
      </c>
    </row>
    <row r="36" spans="1:7" ht="25.5" x14ac:dyDescent="0.2">
      <c r="A36" s="31">
        <f>A35+1</f>
        <v>31</v>
      </c>
      <c r="B36" s="57" t="s">
        <v>50</v>
      </c>
      <c r="C36" s="17" t="s">
        <v>82</v>
      </c>
      <c r="D36" s="15" t="s">
        <v>14</v>
      </c>
      <c r="E36" s="16">
        <v>840</v>
      </c>
      <c r="F36" s="7"/>
      <c r="G36" s="11" t="str">
        <f t="shared" ref="G36" si="11">IF(OR(ISTEXT(F36),ISBLANK(F36)), "$   - ",ROUND(E36*F36,2))</f>
        <v xml:space="preserve">$   - </v>
      </c>
    </row>
    <row r="37" spans="1:7" x14ac:dyDescent="0.2">
      <c r="A37" s="31">
        <f t="shared" si="0"/>
        <v>32</v>
      </c>
      <c r="B37" s="62" t="s">
        <v>32</v>
      </c>
      <c r="C37" s="17" t="s">
        <v>73</v>
      </c>
      <c r="D37" s="15"/>
      <c r="E37" s="16"/>
      <c r="F37" s="7"/>
      <c r="G37" s="11"/>
    </row>
    <row r="38" spans="1:7" x14ac:dyDescent="0.2">
      <c r="A38" s="60" t="s">
        <v>33</v>
      </c>
      <c r="B38" s="50" t="s">
        <v>53</v>
      </c>
      <c r="C38" s="17"/>
      <c r="D38" s="15" t="s">
        <v>9</v>
      </c>
      <c r="E38" s="16">
        <v>4</v>
      </c>
      <c r="F38" s="7"/>
      <c r="G38" s="11" t="str">
        <f t="shared" ref="G38" si="12">IF(OR(ISTEXT(F38),ISBLANK(F38)), "$   - ",ROUND(E38*F38,2))</f>
        <v xml:space="preserve">$   - </v>
      </c>
    </row>
    <row r="39" spans="1:7" x14ac:dyDescent="0.2">
      <c r="A39" s="60" t="s">
        <v>35</v>
      </c>
      <c r="B39" s="59" t="s">
        <v>54</v>
      </c>
      <c r="C39" s="17"/>
      <c r="D39" s="15" t="s">
        <v>9</v>
      </c>
      <c r="E39" s="16">
        <v>4</v>
      </c>
      <c r="F39" s="7"/>
      <c r="G39" s="11" t="str">
        <f t="shared" ref="G39:G40" si="13">IF(OR(ISTEXT(F39),ISBLANK(F39)), "$   - ",ROUND(E39*F39,2))</f>
        <v xml:space="preserve">$   - </v>
      </c>
    </row>
    <row r="40" spans="1:7" x14ac:dyDescent="0.2">
      <c r="A40" s="60" t="s">
        <v>36</v>
      </c>
      <c r="B40" s="59" t="s">
        <v>55</v>
      </c>
      <c r="C40" s="17"/>
      <c r="D40" s="15" t="s">
        <v>9</v>
      </c>
      <c r="E40" s="16">
        <v>4</v>
      </c>
      <c r="F40" s="7"/>
      <c r="G40" s="11" t="str">
        <f t="shared" si="13"/>
        <v xml:space="preserve">$   - </v>
      </c>
    </row>
    <row r="41" spans="1:7" x14ac:dyDescent="0.2">
      <c r="A41" s="58" t="s">
        <v>37</v>
      </c>
      <c r="B41" s="51" t="s">
        <v>56</v>
      </c>
      <c r="C41" s="17"/>
      <c r="D41" s="15" t="s">
        <v>9</v>
      </c>
      <c r="E41" s="16">
        <v>4</v>
      </c>
      <c r="F41" s="7"/>
      <c r="G41" s="11" t="str">
        <f t="shared" si="1"/>
        <v xml:space="preserve">$   - </v>
      </c>
    </row>
    <row r="42" spans="1:7" x14ac:dyDescent="0.2">
      <c r="A42" s="31">
        <f>A37+1</f>
        <v>33</v>
      </c>
      <c r="B42" s="51" t="s">
        <v>34</v>
      </c>
      <c r="C42" s="17" t="s">
        <v>73</v>
      </c>
      <c r="D42" s="15"/>
      <c r="E42" s="16"/>
      <c r="F42" s="7"/>
      <c r="G42" s="11"/>
    </row>
    <row r="43" spans="1:7" x14ac:dyDescent="0.2">
      <c r="A43" s="58" t="s">
        <v>33</v>
      </c>
      <c r="B43" s="51" t="s">
        <v>57</v>
      </c>
      <c r="C43" s="17"/>
      <c r="D43" s="15" t="s">
        <v>9</v>
      </c>
      <c r="E43" s="16">
        <v>9</v>
      </c>
      <c r="F43" s="7"/>
      <c r="G43" s="11" t="str">
        <f t="shared" si="1"/>
        <v xml:space="preserve">$   - </v>
      </c>
    </row>
    <row r="44" spans="1:7" x14ac:dyDescent="0.2">
      <c r="A44" s="58" t="s">
        <v>35</v>
      </c>
      <c r="B44" s="51" t="s">
        <v>58</v>
      </c>
      <c r="C44" s="17"/>
      <c r="D44" s="15" t="s">
        <v>9</v>
      </c>
      <c r="E44" s="16">
        <v>72</v>
      </c>
      <c r="F44" s="7"/>
      <c r="G44" s="11" t="str">
        <f t="shared" si="1"/>
        <v xml:space="preserve">$   - </v>
      </c>
    </row>
    <row r="45" spans="1:7" x14ac:dyDescent="0.2">
      <c r="A45" s="58" t="s">
        <v>36</v>
      </c>
      <c r="B45" s="51" t="s">
        <v>59</v>
      </c>
      <c r="C45" s="17"/>
      <c r="D45" s="15" t="s">
        <v>9</v>
      </c>
      <c r="E45" s="16">
        <v>4</v>
      </c>
      <c r="F45" s="7"/>
      <c r="G45" s="11" t="str">
        <f t="shared" si="1"/>
        <v xml:space="preserve">$   - </v>
      </c>
    </row>
    <row r="46" spans="1:7" ht="24" x14ac:dyDescent="0.2">
      <c r="A46" s="58" t="s">
        <v>37</v>
      </c>
      <c r="B46" s="51" t="s">
        <v>60</v>
      </c>
      <c r="C46" s="17"/>
      <c r="D46" s="15" t="s">
        <v>9</v>
      </c>
      <c r="E46" s="16">
        <v>53</v>
      </c>
      <c r="F46" s="7"/>
      <c r="G46" s="11" t="str">
        <f t="shared" si="1"/>
        <v xml:space="preserve">$   - </v>
      </c>
    </row>
    <row r="47" spans="1:7" x14ac:dyDescent="0.2">
      <c r="A47" s="58" t="s">
        <v>38</v>
      </c>
      <c r="B47" s="51" t="s">
        <v>61</v>
      </c>
      <c r="C47" s="17"/>
      <c r="D47" s="15" t="s">
        <v>9</v>
      </c>
      <c r="E47" s="16">
        <v>19</v>
      </c>
      <c r="F47" s="7"/>
      <c r="G47" s="11" t="str">
        <f t="shared" si="1"/>
        <v xml:space="preserve">$   - </v>
      </c>
    </row>
    <row r="48" spans="1:7" x14ac:dyDescent="0.2">
      <c r="A48" s="58" t="s">
        <v>39</v>
      </c>
      <c r="B48" s="51" t="s">
        <v>62</v>
      </c>
      <c r="C48" s="17"/>
      <c r="D48" s="15" t="s">
        <v>9</v>
      </c>
      <c r="E48" s="16">
        <v>8</v>
      </c>
      <c r="F48" s="7"/>
      <c r="G48" s="11" t="str">
        <f t="shared" si="1"/>
        <v xml:space="preserve">$   - </v>
      </c>
    </row>
    <row r="49" spans="1:7" x14ac:dyDescent="0.2">
      <c r="A49" s="58" t="s">
        <v>40</v>
      </c>
      <c r="B49" s="51" t="s">
        <v>63</v>
      </c>
      <c r="C49" s="17"/>
      <c r="D49" s="15" t="s">
        <v>9</v>
      </c>
      <c r="E49" s="16">
        <v>25</v>
      </c>
      <c r="F49" s="7"/>
      <c r="G49" s="11" t="str">
        <f t="shared" si="1"/>
        <v xml:space="preserve">$   - </v>
      </c>
    </row>
    <row r="50" spans="1:7" x14ac:dyDescent="0.2">
      <c r="A50" s="58" t="s">
        <v>41</v>
      </c>
      <c r="B50" s="51" t="s">
        <v>64</v>
      </c>
      <c r="C50" s="17"/>
      <c r="D50" s="15" t="s">
        <v>9</v>
      </c>
      <c r="E50" s="16">
        <v>15</v>
      </c>
      <c r="F50" s="7"/>
      <c r="G50" s="11" t="str">
        <f t="shared" si="1"/>
        <v xml:space="preserve">$   - </v>
      </c>
    </row>
    <row r="51" spans="1:7" x14ac:dyDescent="0.2">
      <c r="A51" s="58" t="s">
        <v>45</v>
      </c>
      <c r="B51" s="51" t="s">
        <v>65</v>
      </c>
      <c r="C51" s="17"/>
      <c r="D51" s="15" t="s">
        <v>9</v>
      </c>
      <c r="E51" s="16">
        <v>10</v>
      </c>
      <c r="F51" s="7"/>
      <c r="G51" s="11" t="str">
        <f t="shared" si="1"/>
        <v xml:space="preserve">$   - </v>
      </c>
    </row>
    <row r="52" spans="1:7" x14ac:dyDescent="0.2">
      <c r="A52" s="58" t="s">
        <v>42</v>
      </c>
      <c r="B52" s="51" t="s">
        <v>66</v>
      </c>
      <c r="C52" s="17"/>
      <c r="D52" s="15" t="s">
        <v>9</v>
      </c>
      <c r="E52" s="16">
        <v>14</v>
      </c>
      <c r="F52" s="7"/>
      <c r="G52" s="11" t="str">
        <f t="shared" si="1"/>
        <v xml:space="preserve">$   - </v>
      </c>
    </row>
    <row r="53" spans="1:7" x14ac:dyDescent="0.2">
      <c r="A53" s="58" t="s">
        <v>43</v>
      </c>
      <c r="B53" s="51" t="s">
        <v>67</v>
      </c>
      <c r="C53" s="17"/>
      <c r="D53" s="15" t="s">
        <v>9</v>
      </c>
      <c r="E53" s="16">
        <v>10</v>
      </c>
      <c r="F53" s="7"/>
      <c r="G53" s="11" t="str">
        <f t="shared" si="1"/>
        <v xml:space="preserve">$   - </v>
      </c>
    </row>
    <row r="54" spans="1:7" x14ac:dyDescent="0.2">
      <c r="A54" s="58" t="s">
        <v>44</v>
      </c>
      <c r="B54" s="51" t="s">
        <v>68</v>
      </c>
      <c r="C54" s="17"/>
      <c r="D54" s="15" t="s">
        <v>9</v>
      </c>
      <c r="E54" s="16">
        <v>15</v>
      </c>
      <c r="F54" s="7"/>
      <c r="G54" s="11" t="str">
        <f t="shared" si="1"/>
        <v xml:space="preserve">$   - </v>
      </c>
    </row>
    <row r="55" spans="1:7" ht="14.25" x14ac:dyDescent="0.2">
      <c r="A55" s="43"/>
      <c r="B55" s="43"/>
      <c r="C55" s="43"/>
      <c r="D55" s="44"/>
      <c r="E55" s="45"/>
      <c r="F55" s="69"/>
      <c r="G55" s="69"/>
    </row>
    <row r="56" spans="1:7" x14ac:dyDescent="0.2">
      <c r="A56" s="25"/>
      <c r="B56" s="25"/>
      <c r="C56" s="25"/>
      <c r="D56" s="24"/>
      <c r="E56" s="19"/>
      <c r="F56" s="42"/>
      <c r="G56" s="25"/>
    </row>
    <row r="57" spans="1:7" ht="14.25" x14ac:dyDescent="0.2">
      <c r="A57" s="40" t="s">
        <v>11</v>
      </c>
      <c r="B57" s="48"/>
      <c r="C57" s="48"/>
      <c r="D57" s="41"/>
      <c r="E57" s="70">
        <f>SUM(G6:G54)</f>
        <v>0</v>
      </c>
      <c r="F57" s="70"/>
      <c r="G57" s="70"/>
    </row>
    <row r="58" spans="1:7" ht="14.25" x14ac:dyDescent="0.2">
      <c r="A58" s="46"/>
      <c r="B58" s="25"/>
      <c r="C58" s="25"/>
      <c r="D58" s="47"/>
      <c r="E58" s="6"/>
      <c r="F58" s="6"/>
      <c r="G58" s="6"/>
    </row>
    <row r="59" spans="1:7" x14ac:dyDescent="0.2">
      <c r="A59" s="12"/>
      <c r="B59" s="32"/>
      <c r="C59" s="32"/>
      <c r="D59" s="33"/>
      <c r="E59" s="34"/>
      <c r="F59" s="35"/>
      <c r="G59" s="36"/>
    </row>
    <row r="60" spans="1:7" x14ac:dyDescent="0.2">
      <c r="A60" s="12"/>
      <c r="B60" s="32"/>
      <c r="C60" s="32"/>
      <c r="D60" s="33"/>
      <c r="E60" s="68" t="s">
        <v>10</v>
      </c>
      <c r="F60" s="68"/>
      <c r="G60" s="37"/>
    </row>
    <row r="61" spans="1:7" x14ac:dyDescent="0.2">
      <c r="A61" s="13"/>
      <c r="B61" s="38"/>
      <c r="C61" s="38"/>
      <c r="D61" s="39"/>
      <c r="E61" s="34"/>
      <c r="F61" s="35"/>
      <c r="G61" s="36"/>
    </row>
    <row r="62" spans="1:7" x14ac:dyDescent="0.2">
      <c r="F62" s="1"/>
      <c r="G62"/>
    </row>
    <row r="63" spans="1:7" x14ac:dyDescent="0.2">
      <c r="F63" s="1"/>
      <c r="G63"/>
    </row>
    <row r="64" spans="1:7" x14ac:dyDescent="0.2">
      <c r="A64" s="2"/>
      <c r="F64" s="1"/>
      <c r="G64"/>
    </row>
    <row r="66" spans="1:7" x14ac:dyDescent="0.2">
      <c r="A66" s="2"/>
    </row>
    <row r="67" spans="1:7" x14ac:dyDescent="0.2">
      <c r="A67" s="3"/>
      <c r="B67" s="64"/>
      <c r="C67" s="64"/>
      <c r="D67" s="64"/>
      <c r="E67" s="64"/>
      <c r="F67" s="18"/>
      <c r="G67" s="18"/>
    </row>
    <row r="68" spans="1:7" x14ac:dyDescent="0.2">
      <c r="A68" s="3"/>
      <c r="B68" s="64"/>
      <c r="C68" s="64"/>
      <c r="D68" s="64"/>
      <c r="E68" s="64"/>
      <c r="F68" s="18"/>
      <c r="G68" s="18"/>
    </row>
    <row r="69" spans="1:7" x14ac:dyDescent="0.2">
      <c r="A69" s="3"/>
      <c r="B69" s="64"/>
      <c r="C69" s="64"/>
      <c r="D69" s="64"/>
      <c r="E69" s="64"/>
      <c r="F69" s="18"/>
      <c r="G69" s="18"/>
    </row>
    <row r="70" spans="1:7" x14ac:dyDescent="0.2">
      <c r="A70" s="3"/>
      <c r="B70" s="64"/>
      <c r="C70" s="64"/>
      <c r="D70" s="64"/>
      <c r="E70" s="64"/>
      <c r="F70" s="18"/>
      <c r="G70" s="18"/>
    </row>
    <row r="71" spans="1:7" x14ac:dyDescent="0.2">
      <c r="A71" s="3"/>
      <c r="B71" s="64"/>
      <c r="C71" s="64"/>
      <c r="D71" s="64"/>
      <c r="E71" s="64"/>
      <c r="F71" s="18"/>
      <c r="G71" s="18"/>
    </row>
    <row r="72" spans="1:7" x14ac:dyDescent="0.2">
      <c r="A72" s="3"/>
      <c r="B72" s="64"/>
      <c r="C72" s="64"/>
      <c r="D72" s="64"/>
      <c r="E72" s="64"/>
      <c r="F72" s="18"/>
      <c r="G72" s="18"/>
    </row>
    <row r="73" spans="1:7" x14ac:dyDescent="0.2">
      <c r="A73" s="3"/>
      <c r="B73" s="64"/>
      <c r="C73" s="64"/>
      <c r="D73" s="64"/>
      <c r="E73" s="64"/>
      <c r="F73" s="18"/>
      <c r="G73" s="18"/>
    </row>
    <row r="74" spans="1:7" x14ac:dyDescent="0.2">
      <c r="A74" s="3"/>
      <c r="B74" s="64"/>
      <c r="C74" s="64"/>
      <c r="D74" s="64"/>
      <c r="E74" s="64"/>
      <c r="F74" s="18"/>
      <c r="G74" s="18"/>
    </row>
    <row r="75" spans="1:7" x14ac:dyDescent="0.2">
      <c r="A75" s="3"/>
      <c r="B75" s="64"/>
      <c r="C75" s="64"/>
      <c r="D75" s="64"/>
      <c r="E75" s="64"/>
      <c r="F75" s="18"/>
      <c r="G75" s="18"/>
    </row>
    <row r="76" spans="1:7" x14ac:dyDescent="0.2">
      <c r="A76" s="3"/>
      <c r="B76" s="64"/>
      <c r="C76" s="64"/>
      <c r="D76" s="64"/>
      <c r="E76" s="64"/>
      <c r="F76" s="18"/>
      <c r="G76" s="18"/>
    </row>
    <row r="77" spans="1:7" x14ac:dyDescent="0.2">
      <c r="A77" s="3"/>
      <c r="B77" s="64"/>
      <c r="C77" s="64"/>
      <c r="D77" s="64"/>
      <c r="E77" s="64"/>
      <c r="F77" s="18"/>
      <c r="G77" s="18"/>
    </row>
    <row r="78" spans="1:7" x14ac:dyDescent="0.2">
      <c r="A78" s="3"/>
      <c r="B78" s="64"/>
      <c r="C78" s="64"/>
      <c r="D78" s="64"/>
      <c r="E78" s="64"/>
      <c r="F78" s="18"/>
      <c r="G78" s="18"/>
    </row>
    <row r="79" spans="1:7" x14ac:dyDescent="0.2">
      <c r="A79" s="3"/>
      <c r="B79" s="64"/>
      <c r="C79" s="64"/>
      <c r="D79" s="64"/>
      <c r="E79" s="64"/>
      <c r="F79" s="18"/>
      <c r="G79" s="18"/>
    </row>
    <row r="80" spans="1:7" x14ac:dyDescent="0.2">
      <c r="A80" s="3"/>
      <c r="B80" s="64"/>
      <c r="C80" s="64"/>
      <c r="D80" s="64"/>
      <c r="E80" s="64"/>
      <c r="F80" s="18"/>
      <c r="G80" s="18"/>
    </row>
    <row r="81" spans="1:7" x14ac:dyDescent="0.2">
      <c r="A81" s="3"/>
      <c r="B81" s="64"/>
      <c r="C81" s="64"/>
      <c r="D81" s="64"/>
      <c r="E81" s="64"/>
      <c r="F81" s="18"/>
      <c r="G81" s="18"/>
    </row>
    <row r="82" spans="1:7" x14ac:dyDescent="0.2">
      <c r="A82" s="3"/>
      <c r="B82" s="64"/>
      <c r="C82" s="64"/>
      <c r="D82" s="64"/>
      <c r="E82" s="64"/>
      <c r="F82" s="18"/>
      <c r="G82" s="18"/>
    </row>
    <row r="83" spans="1:7" x14ac:dyDescent="0.2">
      <c r="A83" s="3"/>
      <c r="B83" s="64"/>
      <c r="C83" s="64"/>
      <c r="D83" s="64"/>
      <c r="E83" s="64"/>
      <c r="F83" s="18"/>
      <c r="G83" s="18"/>
    </row>
    <row r="84" spans="1:7" x14ac:dyDescent="0.2">
      <c r="A84" s="3"/>
      <c r="B84" s="64"/>
      <c r="C84" s="64"/>
      <c r="D84" s="64"/>
      <c r="E84" s="64"/>
      <c r="F84" s="18"/>
      <c r="G84" s="18"/>
    </row>
  </sheetData>
  <mergeCells count="25">
    <mergeCell ref="A2:B2"/>
    <mergeCell ref="A1:B1"/>
    <mergeCell ref="A3:B3"/>
    <mergeCell ref="E60:F60"/>
    <mergeCell ref="F55:G55"/>
    <mergeCell ref="E57:G57"/>
    <mergeCell ref="C1:E1"/>
    <mergeCell ref="B67:E67"/>
    <mergeCell ref="B75:E75"/>
    <mergeCell ref="B83:E83"/>
    <mergeCell ref="B76:E76"/>
    <mergeCell ref="B71:E71"/>
    <mergeCell ref="B72:E72"/>
    <mergeCell ref="B73:E73"/>
    <mergeCell ref="B74:E74"/>
    <mergeCell ref="B68:E68"/>
    <mergeCell ref="B69:E69"/>
    <mergeCell ref="B70:E70"/>
    <mergeCell ref="B84:E84"/>
    <mergeCell ref="B77:E77"/>
    <mergeCell ref="B78:E78"/>
    <mergeCell ref="B81:E81"/>
    <mergeCell ref="B82:E82"/>
    <mergeCell ref="B80:E80"/>
    <mergeCell ref="B79:E79"/>
  </mergeCells>
  <phoneticPr fontId="0" type="noConversion"/>
  <dataValidations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:F54" xr:uid="{00000000-0002-0000-0100-000000000000}">
      <formula1>IF(F6&gt;=0,ROUND(F6,2),0.01)</formula1>
    </dataValidation>
  </dataValidations>
  <pageMargins left="0.5" right="0.5" top="0.70874999999999999" bottom="0.75" header="0.25" footer="0.25"/>
  <pageSetup scale="97" fitToHeight="0" orientation="portrait" r:id="rId1"/>
  <headerFooter alignWithMargins="0">
    <oddHeader xml:space="preserve">&amp;LThe City of Winnipeg
Tender No.732-2026
&amp;C                     &amp;R Bid Submission
Page &amp;P           </oddHeader>
    <oddFooter xml:space="preserve">&amp;R____________________________
Name of Bidder                    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Matthew Peters</cp:lastModifiedBy>
  <cp:revision/>
  <cp:lastPrinted>2026-09-01T14:22:14Z</cp:lastPrinted>
  <dcterms:created xsi:type="dcterms:W3CDTF">1999-10-18T14:40:40Z</dcterms:created>
  <dcterms:modified xsi:type="dcterms:W3CDTF">2026-10-08T18:08:11Z</dcterms:modified>
  <cp:category/>
  <cp:contentStatus/>
</cp:coreProperties>
</file>